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23B8E561-EBCC-4F30-A4E0-548BD8E5D5A8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20" yWindow="-120" windowWidth="29040" windowHeight="15720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EAEPE_FF!$B$2:$H$46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4" i="1" l="1"/>
  <c r="H44" i="1" s="1"/>
  <c r="E43" i="1"/>
  <c r="H43" i="1" s="1"/>
  <c r="E42" i="1"/>
  <c r="H42" i="1" s="1"/>
  <c r="E41" i="1"/>
  <c r="H41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7" i="1"/>
  <c r="H27" i="1" s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18" i="1"/>
  <c r="H18" i="1" s="1"/>
  <c r="E17" i="1"/>
  <c r="H17" i="1" s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G29" i="1"/>
  <c r="F29" i="1"/>
  <c r="D29" i="1"/>
  <c r="C29" i="1"/>
  <c r="G20" i="1"/>
  <c r="F20" i="1"/>
  <c r="D20" i="1"/>
  <c r="C20" i="1"/>
  <c r="G40" i="1"/>
  <c r="F40" i="1"/>
  <c r="D40" i="1"/>
  <c r="C40" i="1"/>
  <c r="G10" i="1"/>
  <c r="F10" i="1"/>
  <c r="D10" i="1"/>
  <c r="C10" i="1"/>
  <c r="C46" i="1" s="1"/>
  <c r="E20" i="1" l="1"/>
  <c r="H20" i="1" s="1"/>
  <c r="E40" i="1"/>
  <c r="H40" i="1" s="1"/>
  <c r="E29" i="1"/>
  <c r="H29" i="1" s="1"/>
  <c r="F46" i="1"/>
  <c r="G46" i="1"/>
  <c r="E10" i="1"/>
  <c r="H10" i="1" s="1"/>
  <c r="D46" i="1"/>
  <c r="E46" i="1" s="1"/>
  <c r="H46" i="1" l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<sst xmlns="http://schemas.openxmlformats.org/spreadsheetml/2006/main" count="47" uniqueCount="47">
  <si>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</si>
  <si>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</si>
  <si>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</si>
  <si>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</si>
  <si>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</si>
  <si>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</si>
  <si>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</si>
  <si>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</si>
  <si>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</si>
  <si>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</si>
  <si>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</si>
  <si>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</si>
  <si>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</si>
  <si>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</si>
  <si>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</si>
  <si>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</si>
  <si>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</si>
  <si>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</si>
  <si>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</si>
  <si>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</si>
  <si>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</si>
  <si>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</si>
  <si>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</si>
  <si>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</si>
  <si>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</si>
  <si>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</si>
  <si>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</si>
  <si>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</si>
  <si>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</si>
  <si>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</si>
  <si>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</si>
  <si>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</si>
  <si>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</si>
  <si>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</si>
  <si>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</si>
  <si>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</si>
  <si>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</si>
  <si>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</si>
  <si>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</si>
  <si>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</si>
  <si>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</si>
  <si>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</si>
  <si>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</si>
  <si>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</si>
  <si>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</si>
  <si>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Municipio de Chihuahua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</si>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</sst>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>
    <pageSetUpPr fitToPage="1"/>
  </sheetPr>
  <dimension ref="B1:K81"/>
  <sheetViews>
    <sheetView tabSelected="1" zoomScale="140" zoomScaleNormal="140" workbookViewId="0">
      <selection activeCell="F42" sqref="F42:G42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11" ht="15" customHeight="1" thickBot="1" x14ac:dyDescent="0.3"/>
    <row r="2" spans="2:11" x14ac:dyDescent="0.25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25">
      <c r="B3" s="37" t="s">
        <v>1</v>
      </c>
      <c r="C3" s="38"/>
      <c r="D3" s="38"/>
      <c r="E3" s="38"/>
      <c r="F3" s="38"/>
      <c r="G3" s="38"/>
      <c r="H3" s="39"/>
    </row>
    <row r="4" spans="2:11" x14ac:dyDescent="0.25">
      <c r="B4" s="37" t="s">
        <v>2</v>
      </c>
      <c r="C4" s="38"/>
      <c r="D4" s="38"/>
      <c r="E4" s="38"/>
      <c r="F4" s="38"/>
      <c r="G4" s="38"/>
      <c r="H4" s="39"/>
    </row>
    <row r="5" spans="2:11" ht="15.75" thickBot="1" x14ac:dyDescent="0.3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75" thickBot="1" x14ac:dyDescent="0.3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" customHeight="1" thickBot="1" x14ac:dyDescent="0.3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" customHeight="1" x14ac:dyDescent="0.25">
      <c r="B9" s="10"/>
      <c r="C9" s="6"/>
      <c r="D9" s="6"/>
      <c r="E9" s="6"/>
      <c r="F9" s="6"/>
      <c r="G9" s="6"/>
      <c r="H9" s="7"/>
    </row>
    <row r="10" spans="2:11" x14ac:dyDescent="0.25">
      <c r="B10" s="11" t="s">
        <v>13</v>
      </c>
      <c r="C10" s="8">
        <f>SUM(C11:C18)</f>
        <v>2513007942.98</v>
      </c>
      <c r="D10" s="8">
        <f>SUM(D11:D18)</f>
        <v>416896674.99000013</v>
      </c>
      <c r="E10" s="8">
        <f t="shared" ref="E10:E18" si="0">C10+D10</f>
        <v>2929904617.9700003</v>
      </c>
      <c r="F10" s="8">
        <f>SUM(F11:F18)</f>
        <v>2593097227</v>
      </c>
      <c r="G10" s="8">
        <f>SUM(G11:G18)</f>
        <v>2509681077.8800001</v>
      </c>
      <c r="H10" s="8">
        <f t="shared" ref="H10:H18" si="1">E10-F10</f>
        <v>336807390.97000027</v>
      </c>
    </row>
    <row r="11" spans="2:11" x14ac:dyDescent="0.25">
      <c r="B11" s="12" t="s">
        <v>14</v>
      </c>
      <c r="C11" s="15">
        <v>89140620.849999994</v>
      </c>
      <c r="D11" s="15">
        <v>8567506.7400000021</v>
      </c>
      <c r="E11" s="17">
        <f t="shared" si="0"/>
        <v>97708127.590000004</v>
      </c>
      <c r="F11" s="15">
        <v>97143659.629999995</v>
      </c>
      <c r="G11" s="15">
        <v>96091059.219999999</v>
      </c>
      <c r="H11" s="17">
        <f t="shared" si="1"/>
        <v>564467.96000000834</v>
      </c>
    </row>
    <row r="12" spans="2:11" x14ac:dyDescent="0.25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25">
      <c r="B13" s="12" t="s">
        <v>16</v>
      </c>
      <c r="C13" s="15">
        <v>403730932.25</v>
      </c>
      <c r="D13" s="15">
        <v>3773917.7900000215</v>
      </c>
      <c r="E13" s="17">
        <f t="shared" si="0"/>
        <v>407504850.04000002</v>
      </c>
      <c r="F13" s="15">
        <v>357595428.61000001</v>
      </c>
      <c r="G13" s="15">
        <v>342715238.37</v>
      </c>
      <c r="H13" s="17">
        <f t="shared" si="1"/>
        <v>49909421.430000007</v>
      </c>
    </row>
    <row r="14" spans="2:11" x14ac:dyDescent="0.25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x14ac:dyDescent="0.25">
      <c r="B15" s="12" t="s">
        <v>18</v>
      </c>
      <c r="C15" s="15">
        <v>653665644.88</v>
      </c>
      <c r="D15" s="15">
        <v>307501824.58000004</v>
      </c>
      <c r="E15" s="17">
        <f t="shared" si="0"/>
        <v>961167469.46000004</v>
      </c>
      <c r="F15" s="15">
        <v>842690160.75999999</v>
      </c>
      <c r="G15" s="15">
        <v>838077022.59000003</v>
      </c>
      <c r="H15" s="17">
        <f t="shared" si="1"/>
        <v>118477308.70000005</v>
      </c>
    </row>
    <row r="16" spans="2:11" x14ac:dyDescent="0.25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5" customHeight="1" x14ac:dyDescent="0.25">
      <c r="B17" s="12" t="s">
        <v>20</v>
      </c>
      <c r="C17" s="15">
        <v>1182150323.5699999</v>
      </c>
      <c r="D17" s="15">
        <v>100804565.47000003</v>
      </c>
      <c r="E17" s="17">
        <f t="shared" si="0"/>
        <v>1282954889.04</v>
      </c>
      <c r="F17" s="15">
        <v>1119055463.4400001</v>
      </c>
      <c r="G17" s="15">
        <v>1089614384.51</v>
      </c>
      <c r="H17" s="17">
        <f t="shared" si="1"/>
        <v>163899425.5999999</v>
      </c>
    </row>
    <row r="18" spans="2:8" x14ac:dyDescent="0.25">
      <c r="B18" s="12" t="s">
        <v>21</v>
      </c>
      <c r="C18" s="15">
        <v>184320421.43000001</v>
      </c>
      <c r="D18" s="15">
        <v>-3751139.5899999961</v>
      </c>
      <c r="E18" s="17">
        <f t="shared" si="0"/>
        <v>180569281.84</v>
      </c>
      <c r="F18" s="15">
        <v>176612514.56</v>
      </c>
      <c r="G18" s="15">
        <v>143183373.19</v>
      </c>
      <c r="H18" s="17">
        <f t="shared" si="1"/>
        <v>3956767.2800000012</v>
      </c>
    </row>
    <row r="19" spans="2:8" ht="15" customHeight="1" x14ac:dyDescent="0.25">
      <c r="B19" s="19"/>
      <c r="C19" s="8"/>
      <c r="D19" s="8"/>
      <c r="E19" s="8"/>
      <c r="F19" s="8"/>
      <c r="G19" s="8"/>
      <c r="H19" s="8"/>
    </row>
    <row r="20" spans="2:8" ht="15" customHeight="1" x14ac:dyDescent="0.25">
      <c r="B20" s="11" t="s">
        <v>22</v>
      </c>
      <c r="C20" s="8">
        <f>SUM(C21:C27)</f>
        <v>2598764460.6999998</v>
      </c>
      <c r="D20" s="8">
        <f>SUM(D21:D27)</f>
        <v>643515239.73000014</v>
      </c>
      <c r="E20" s="8">
        <f t="shared" ref="E20:E27" si="2">C20+D20</f>
        <v>3242279700.4299998</v>
      </c>
      <c r="F20" s="8">
        <f>SUM(F21:F27)</f>
        <v>2067336842.8100002</v>
      </c>
      <c r="G20" s="8">
        <f>SUM(G21:G27)</f>
        <v>1931938998.4099998</v>
      </c>
      <c r="H20" s="8">
        <f t="shared" ref="H20:H27" si="3">E20-F20</f>
        <v>1174942857.6199996</v>
      </c>
    </row>
    <row r="21" spans="2:8" x14ac:dyDescent="0.25">
      <c r="B21" s="12" t="s">
        <v>23</v>
      </c>
      <c r="C21" s="15">
        <v>735650607.39999998</v>
      </c>
      <c r="D21" s="15">
        <v>-41539957.959999979</v>
      </c>
      <c r="E21" s="17">
        <f t="shared" si="2"/>
        <v>694110649.44000006</v>
      </c>
      <c r="F21" s="15">
        <v>476761121.15999997</v>
      </c>
      <c r="G21" s="15">
        <v>457691050.64999998</v>
      </c>
      <c r="H21" s="17">
        <f t="shared" si="3"/>
        <v>217349528.28000009</v>
      </c>
    </row>
    <row r="22" spans="2:8" x14ac:dyDescent="0.25">
      <c r="B22" s="12" t="s">
        <v>24</v>
      </c>
      <c r="C22" s="15">
        <v>1256145938.8499999</v>
      </c>
      <c r="D22" s="15">
        <v>1008451614.9900002</v>
      </c>
      <c r="E22" s="17">
        <f t="shared" si="2"/>
        <v>2264597553.8400002</v>
      </c>
      <c r="F22" s="15">
        <v>1393934137.78</v>
      </c>
      <c r="G22" s="15">
        <v>1298715239.9300001</v>
      </c>
      <c r="H22" s="17">
        <f t="shared" si="3"/>
        <v>870663416.06000018</v>
      </c>
    </row>
    <row r="23" spans="2:8" x14ac:dyDescent="0.25">
      <c r="B23" s="12" t="s">
        <v>25</v>
      </c>
      <c r="C23" s="15">
        <v>17796394.620000001</v>
      </c>
      <c r="D23" s="15">
        <v>288340.05999999994</v>
      </c>
      <c r="E23" s="17">
        <f t="shared" si="2"/>
        <v>18084734.68</v>
      </c>
      <c r="F23" s="15">
        <v>18084734.68</v>
      </c>
      <c r="G23" s="15">
        <v>18084734.68</v>
      </c>
      <c r="H23" s="17">
        <f t="shared" si="3"/>
        <v>0</v>
      </c>
    </row>
    <row r="24" spans="2:8" ht="24" x14ac:dyDescent="0.25">
      <c r="B24" s="12" t="s">
        <v>26</v>
      </c>
      <c r="C24" s="15">
        <v>24499037.489999998</v>
      </c>
      <c r="D24" s="15">
        <v>-1974939.4800000042</v>
      </c>
      <c r="E24" s="17">
        <f t="shared" si="2"/>
        <v>22524098.009999994</v>
      </c>
      <c r="F24" s="15">
        <v>17373503.240000002</v>
      </c>
      <c r="G24" s="15">
        <v>15086719.560000001</v>
      </c>
      <c r="H24" s="17">
        <f t="shared" si="3"/>
        <v>5150594.7699999921</v>
      </c>
    </row>
    <row r="25" spans="2:8" x14ac:dyDescent="0.25">
      <c r="B25" s="12" t="s">
        <v>27</v>
      </c>
      <c r="C25" s="16">
        <v>155413683.53</v>
      </c>
      <c r="D25" s="16">
        <v>-9379596.0200000107</v>
      </c>
      <c r="E25" s="18">
        <f t="shared" si="2"/>
        <v>146034087.50999999</v>
      </c>
      <c r="F25" s="16">
        <v>77267617.579999998</v>
      </c>
      <c r="G25" s="16">
        <v>62956057.219999999</v>
      </c>
      <c r="H25" s="18">
        <f t="shared" si="3"/>
        <v>68766469.929999992</v>
      </c>
    </row>
    <row r="26" spans="2:8" x14ac:dyDescent="0.25">
      <c r="B26" s="12" t="s">
        <v>28</v>
      </c>
      <c r="C26" s="15">
        <v>64303121.020000003</v>
      </c>
      <c r="D26" s="15">
        <v>7452699.1700000018</v>
      </c>
      <c r="E26" s="17">
        <f t="shared" si="2"/>
        <v>71755820.189999998</v>
      </c>
      <c r="F26" s="15">
        <v>59999051.390000001</v>
      </c>
      <c r="G26" s="15">
        <v>57832590.280000001</v>
      </c>
      <c r="H26" s="17">
        <f t="shared" si="3"/>
        <v>11756768.799999997</v>
      </c>
    </row>
    <row r="27" spans="2:8" x14ac:dyDescent="0.25">
      <c r="B27" s="12" t="s">
        <v>29</v>
      </c>
      <c r="C27" s="15">
        <v>344955677.79000002</v>
      </c>
      <c r="D27" s="15">
        <v>-319782921.02999997</v>
      </c>
      <c r="E27" s="17">
        <f t="shared" si="2"/>
        <v>25172756.76000005</v>
      </c>
      <c r="F27" s="15">
        <v>23916676.98</v>
      </c>
      <c r="G27" s="15">
        <v>21572606.09</v>
      </c>
      <c r="H27" s="17">
        <f t="shared" si="3"/>
        <v>1256079.7800000496</v>
      </c>
    </row>
    <row r="28" spans="2:8" ht="15" customHeight="1" x14ac:dyDescent="0.25">
      <c r="B28" s="19"/>
      <c r="C28" s="8"/>
      <c r="D28" s="8"/>
      <c r="E28" s="8"/>
      <c r="F28" s="8"/>
      <c r="G28" s="8"/>
      <c r="H28" s="8"/>
    </row>
    <row r="29" spans="2:8" ht="15" customHeight="1" x14ac:dyDescent="0.25">
      <c r="B29" s="20" t="s">
        <v>30</v>
      </c>
      <c r="C29" s="8">
        <f>SUM(C30:C38)</f>
        <v>248970297.75999999</v>
      </c>
      <c r="D29" s="8">
        <f>SUM(D30:D38)</f>
        <v>60594828.960000008</v>
      </c>
      <c r="E29" s="8">
        <f t="shared" ref="E29:E38" si="4">C29+D29</f>
        <v>309565126.72000003</v>
      </c>
      <c r="F29" s="8">
        <f>SUM(F30:F38)</f>
        <v>279857928.44</v>
      </c>
      <c r="G29" s="8">
        <f>SUM(G30:G38)</f>
        <v>271329028.97000003</v>
      </c>
      <c r="H29" s="8">
        <f t="shared" ref="H29:H38" si="5">E29-F29</f>
        <v>29707198.280000031</v>
      </c>
    </row>
    <row r="30" spans="2:8" ht="24" x14ac:dyDescent="0.25">
      <c r="B30" s="12" t="s">
        <v>31</v>
      </c>
      <c r="C30" s="15">
        <v>74866819.010000005</v>
      </c>
      <c r="D30" s="15">
        <v>35751624.099999994</v>
      </c>
      <c r="E30" s="17">
        <f t="shared" si="4"/>
        <v>110618443.11</v>
      </c>
      <c r="F30" s="15">
        <v>110039994.41</v>
      </c>
      <c r="G30" s="15">
        <v>108892285.94</v>
      </c>
      <c r="H30" s="17">
        <f t="shared" si="5"/>
        <v>578448.70000000298</v>
      </c>
    </row>
    <row r="31" spans="2:8" x14ac:dyDescent="0.25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25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25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25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25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25">
      <c r="B36" s="12" t="s">
        <v>37</v>
      </c>
      <c r="C36" s="15">
        <v>53546887.950000003</v>
      </c>
      <c r="D36" s="15">
        <v>-1934427.849999994</v>
      </c>
      <c r="E36" s="17">
        <f t="shared" si="4"/>
        <v>51612460.100000009</v>
      </c>
      <c r="F36" s="15">
        <v>51269361.090000004</v>
      </c>
      <c r="G36" s="15">
        <v>47692522.93</v>
      </c>
      <c r="H36" s="17">
        <f t="shared" si="5"/>
        <v>343099.01000000536</v>
      </c>
    </row>
    <row r="37" spans="2:8" x14ac:dyDescent="0.25">
      <c r="B37" s="12" t="s">
        <v>38</v>
      </c>
      <c r="C37" s="15">
        <v>120556590.8</v>
      </c>
      <c r="D37" s="15">
        <v>26777632.710000008</v>
      </c>
      <c r="E37" s="17">
        <f t="shared" si="4"/>
        <v>147334223.50999999</v>
      </c>
      <c r="F37" s="15">
        <v>118548572.94</v>
      </c>
      <c r="G37" s="15">
        <v>114744220.09999999</v>
      </c>
      <c r="H37" s="17">
        <f t="shared" si="5"/>
        <v>28785650.569999993</v>
      </c>
    </row>
    <row r="38" spans="2:8" x14ac:dyDescent="0.25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" customHeight="1" x14ac:dyDescent="0.25">
      <c r="B39" s="13"/>
      <c r="C39" s="8"/>
      <c r="D39" s="8"/>
      <c r="E39" s="8"/>
      <c r="F39" s="8"/>
      <c r="G39" s="8"/>
      <c r="H39" s="8"/>
    </row>
    <row r="40" spans="2:8" ht="21.75" customHeight="1" x14ac:dyDescent="0.25">
      <c r="B40" s="21" t="s">
        <v>40</v>
      </c>
      <c r="C40" s="8">
        <f>SUM(C41:C44)</f>
        <v>824992927.57000005</v>
      </c>
      <c r="D40" s="8">
        <f>SUM(D41:D44)</f>
        <v>4172428.3299999982</v>
      </c>
      <c r="E40" s="8">
        <f>C40+D40</f>
        <v>829165355.9000001</v>
      </c>
      <c r="F40" s="8">
        <f>SUM(F41:F44)</f>
        <v>829165355.89999998</v>
      </c>
      <c r="G40" s="8">
        <f>SUM(G41:G44)</f>
        <v>792133031.88999999</v>
      </c>
      <c r="H40" s="8">
        <f>E40-F40</f>
        <v>0</v>
      </c>
    </row>
    <row r="41" spans="2:8" ht="24" x14ac:dyDescent="0.25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4" x14ac:dyDescent="0.25">
      <c r="B42" s="12" t="s">
        <v>42</v>
      </c>
      <c r="C42" s="15">
        <v>824992927.57000005</v>
      </c>
      <c r="D42" s="15">
        <v>4172428.3299999982</v>
      </c>
      <c r="E42" s="17">
        <f>C42+D42</f>
        <v>829165355.9000001</v>
      </c>
      <c r="F42" s="15">
        <v>829165355.89999998</v>
      </c>
      <c r="G42" s="15">
        <v>792133031.88999999</v>
      </c>
      <c r="H42" s="17">
        <f>E42-F42</f>
        <v>0</v>
      </c>
    </row>
    <row r="43" spans="2:8" x14ac:dyDescent="0.25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25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" customHeight="1" thickBot="1" x14ac:dyDescent="0.3">
      <c r="B45" s="13"/>
      <c r="C45" s="8"/>
      <c r="D45" s="8"/>
      <c r="E45" s="8"/>
      <c r="F45" s="8"/>
      <c r="G45" s="8"/>
      <c r="H45" s="8"/>
    </row>
    <row r="46" spans="2:8" ht="15" customHeight="1" thickBot="1" x14ac:dyDescent="0.3">
      <c r="B46" s="14"/>
      <c r="C46" s="9">
        <f>SUM(C40,C29,C10,C20)</f>
        <v>6185735629.0100002</v>
      </c>
      <c r="D46" s="9">
        <f>SUM(D40,D29,D20,D10)</f>
        <v>1125179172.0100002</v>
      </c>
      <c r="E46" s="9">
        <f>C46+D46</f>
        <v>7310914801.0200005</v>
      </c>
      <c r="F46" s="9">
        <f>SUM(F40,F29,F10,F20)</f>
        <v>5769457354.1500006</v>
      </c>
      <c r="G46" s="9">
        <f>SUM(G40,G29,G20,G10)</f>
        <v>5505082137.1499996</v>
      </c>
      <c r="H46" s="9">
        <f>E46-F46</f>
        <v>1541457446.8699999</v>
      </c>
    </row>
    <row r="47" spans="2:8" s="23" customFormat="1" x14ac:dyDescent="0.25">
      <c r="B47" s="22"/>
      <c r="C47" s="22"/>
      <c r="D47" s="22"/>
      <c r="E47" s="22"/>
      <c r="F47" s="22"/>
      <c r="G47" s="22"/>
      <c r="H47" s="22"/>
    </row>
    <row r="48" spans="2:8" s="23" customFormat="1" x14ac:dyDescent="0.25"/>
    <row r="49" s="23" customFormat="1" x14ac:dyDescent="0.25"/>
    <row r="50" s="23" customFormat="1" x14ac:dyDescent="0.25"/>
    <row r="51" s="23" customFormat="1" x14ac:dyDescent="0.25"/>
    <row r="52" s="23" customFormat="1" x14ac:dyDescent="0.25"/>
    <row r="53" s="23" customFormat="1" ht="18" customHeight="1" x14ac:dyDescent="0.25"/>
    <row r="54" s="23" customFormat="1" x14ac:dyDescent="0.25"/>
    <row r="55" s="23" customFormat="1" ht="15" customHeight="1" x14ac:dyDescent="0.25"/>
    <row r="56" s="23" customFormat="1" ht="15" customHeight="1" x14ac:dyDescent="0.25"/>
    <row r="57" s="23" customFormat="1" x14ac:dyDescent="0.25"/>
    <row r="58" s="23" customFormat="1" x14ac:dyDescent="0.25"/>
    <row r="59" s="23" customFormat="1" x14ac:dyDescent="0.25"/>
    <row r="60" s="23" customFormat="1" x14ac:dyDescent="0.25"/>
    <row r="61" s="23" customFormat="1" x14ac:dyDescent="0.25"/>
    <row r="62" s="23" customFormat="1" x14ac:dyDescent="0.25"/>
    <row r="63" s="23" customFormat="1" x14ac:dyDescent="0.25"/>
    <row r="64" s="23" customFormat="1" ht="15" customHeight="1" x14ac:dyDescent="0.25"/>
    <row r="65" s="23" customFormat="1" ht="15" customHeight="1" x14ac:dyDescent="0.25"/>
    <row r="66" s="23" customFormat="1" x14ac:dyDescent="0.25"/>
    <row r="67" s="23" customFormat="1" x14ac:dyDescent="0.25"/>
    <row r="68" s="23" customFormat="1" x14ac:dyDescent="0.25"/>
    <row r="69" s="23" customFormat="1" x14ac:dyDescent="0.25"/>
    <row r="70" s="23" customFormat="1" x14ac:dyDescent="0.25"/>
    <row r="71" s="23" customFormat="1" x14ac:dyDescent="0.25"/>
    <row r="72" s="23" customFormat="1" x14ac:dyDescent="0.25"/>
    <row r="73" s="23" customFormat="1" x14ac:dyDescent="0.25"/>
    <row r="74" s="23" customFormat="1" x14ac:dyDescent="0.25"/>
    <row r="75" s="23" customFormat="1" ht="15" customHeight="1" x14ac:dyDescent="0.25"/>
    <row r="76" ht="24.75" customHeight="1" x14ac:dyDescent="0.25"/>
    <row r="81" ht="15" customHeight="1" x14ac:dyDescent="0.25"/>
  </sheetData>
  <sheetProtection algorithmName="SHA-512" hashValue="EOjKZoH2Jxof2rVxkL8xxtOQ9gIQAkONksj2qNw1u/fyLNc+yoA/8l5beYESh8EuBTvhO1d5Xst7RqcvQs98mQ==" saltValue="5eO0sDupRGstV9uVeOWE9Q==" spinCount="100000" sheet="1" objects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rintOptions horizontalCentered="1"/>
  <pageMargins left="0.70866141732283472" right="0.70866141732283472" top="0.94488188976377963" bottom="0.74803149606299213" header="0.31496062992125984" footer="0.31496062992125984"/>
  <pageSetup scale="7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2025-10-22T17:29:43Z</cp:lastPrinted>
  <dcterms:created xsi:type="dcterms:W3CDTF">2019-12-05T18:14:36Z</dcterms:created>
  <dcterms:modified xsi:type="dcterms:W3CDTF">2026-10-08T18:08:16Z</dcterms:modified>
</cp:coreProperties>
</file>